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2020" sheetId="1" r:id="rId1"/>
    <sheet name="2021" sheetId="24" r:id="rId2"/>
  </sheets>
  <calcPr calcId="124519"/>
</workbook>
</file>

<file path=xl/calcChain.xml><?xml version="1.0" encoding="utf-8"?>
<calcChain xmlns="http://schemas.openxmlformats.org/spreadsheetml/2006/main">
  <c r="F23" i="24"/>
  <c r="F22"/>
  <c r="M19"/>
  <c r="L19"/>
  <c r="K19"/>
  <c r="J19"/>
  <c r="I19"/>
  <c r="N19"/>
  <c r="H19"/>
  <c r="G19"/>
  <c r="F19"/>
  <c r="E19"/>
  <c r="D19"/>
  <c r="C19"/>
  <c r="F24" l="1"/>
  <c r="N18" i="1" l="1"/>
  <c r="M18"/>
  <c r="L18"/>
  <c r="K18"/>
  <c r="J18"/>
  <c r="I18"/>
  <c r="H18"/>
  <c r="G18"/>
  <c r="F18"/>
  <c r="E18"/>
  <c r="D18"/>
  <c r="C18"/>
  <c r="F21" l="1"/>
</calcChain>
</file>

<file path=xl/sharedStrings.xml><?xml version="1.0" encoding="utf-8"?>
<sst xmlns="http://schemas.openxmlformats.org/spreadsheetml/2006/main" count="62" uniqueCount="30">
  <si>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</si>
  <si>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</si>
  <si>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</si>
  <si>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</si>
  <si>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</si>
  <si>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</si>
  <si>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</si>
  <si>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</si>
  <si>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</si>
  <si>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</si>
  <si>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</si>
  <si>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</si>
  <si>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CONCILIAÇÃO - FUNDO 521 - C/C 11.687-4</t>
  </si>
  <si>
    <t>VALOR TOTAL ARRECADADO</t>
  </si>
  <si>
    <t>VALOR TRANSFERIDO PARA C/C 11.687-4</t>
  </si>
  <si>
    <t>Taxa de Regularidade de Edificação - FMD</t>
  </si>
  <si>
    <t>Taxa de Certificado de Regularidade de Edificação - FMD</t>
  </si>
  <si>
    <t>Multas Obras SDU - Lei nº 6.4046/04 - FMD</t>
  </si>
  <si>
    <t>Multas Posturas SDU - Leis nº 3.573/90, 4.305/93, 6.396/2008, 7.214/13 e Decretos nº 20.080/97 e 21.359/2001</t>
  </si>
  <si>
    <t>Multas Licença de Funcionamento SDU - Lei nº 3.753/90 e Decreto nº 23.202/2005</t>
  </si>
  <si>
    <t>Multas Publicidade SDU - Lei nº 3.573/90 - FMD</t>
  </si>
  <si>
    <t>Multas Comércio em Área Pública - Leis nº 3.573/90, 4.035/93, 4.764/95, 4.828/96, 5.376/99, 5.742/2001, 6.062/2005 e 6.207/2007</t>
  </si>
  <si>
    <t>Taxa de Licença pa Ocupação de Solo - FMD</t>
  </si>
  <si>
    <t>Taxa de Expedição de Alvará - FMD</t>
  </si>
  <si>
    <t>Taxa de Expedição de Carnê - FMD</t>
  </si>
  <si>
    <t>Taxa de Licença para Exercício de Comércio Eventual ou Ambulante - FMD</t>
  </si>
  <si>
    <t>Serviços de Funcionamento de Entrepostos de Peixes Ornamentais e Correlatos - FMD</t>
  </si>
  <si>
    <t>VALOR A SER REGULARIZADO</t>
  </si>
  <si>
    <t>ok</t>
  </si>
  <si>
    <t xml:space="preserve">2021 - até 29/11/21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</si>
</sst>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43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43" fontId="4" fillId="0" borderId="0" xfId="1" applyFont="1"/>
    <xf numFmtId="164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2" fillId="0" borderId="0" xfId="0" applyNumberFormat="1" applyFont="1"/>
    <xf numFmtId="39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6" fillId="0" borderId="0" xfId="0" applyNumberFormat="1" applyFont="1"/>
    <xf numFmtId="43" fontId="5" fillId="0" borderId="0" xfId="1" applyFont="1"/>
    <xf numFmtId="43" fontId="7" fillId="0" borderId="0" xfId="1" applyFont="1"/>
    <xf numFmtId="0" fontId="4" fillId="0" borderId="1" xfId="0" applyFont="1" applyBorder="1" applyAlignment="1">
      <alignment horizontal="center" wrapText="1"/>
    </xf>
    <xf numFmtId="14" fontId="4" fillId="0" borderId="0" xfId="0" applyNumberFormat="1" applyFont="1" applyAlignment="1">
      <alignment horizontal="center" vertical="top"/>
    </xf>
    <xf numFmtId="43" fontId="4" fillId="0" borderId="0" xfId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43" fontId="0" fillId="0" borderId="1" xfId="1" applyFont="1" applyBorder="1" applyAlignment="1">
      <alignment vertical="top"/>
    </xf>
    <xf numFmtId="43" fontId="3" fillId="0" borderId="0" xfId="1" applyFont="1" applyAlignment="1">
      <alignment horizontal="center"/>
    </xf>
    <xf numFmtId="43" fontId="4" fillId="0" borderId="1" xfId="1" applyFont="1" applyBorder="1" applyAlignment="1">
      <alignment horizontal="center" vertical="top"/>
    </xf>
    <xf numFmtId="43" fontId="0" fillId="0" borderId="1" xfId="1" applyFont="1" applyBorder="1" applyAlignment="1">
      <alignment horizontal="left" vertical="top"/>
    </xf>
    <xf numFmtId="43" fontId="1" fillId="0" borderId="1" xfId="1" applyFont="1" applyBorder="1" applyAlignment="1">
      <alignment horizontal="center" vertical="top"/>
    </xf>
    <xf numFmtId="43" fontId="8" fillId="0" borderId="1" xfId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3" fontId="0" fillId="0" borderId="1" xfId="1" applyFont="1" applyBorder="1"/>
    <xf numFmtId="43" fontId="3" fillId="0" borderId="1" xfId="0" applyNumberFormat="1" applyFont="1" applyBorder="1"/>
    <xf numFmtId="43" fontId="4" fillId="0" borderId="0" xfId="1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B20" sqref="B20"/>
    </sheetView>
  </sheetViews>
  <sheetFormatPr defaultColWidth="13.7109375" defaultRowHeight="15.75"/>
  <cols>
    <col min="1" max="1" width="6.85546875" style="16" customWidth="1"/>
    <col min="2" max="2" width="55.42578125" style="1" bestFit="1" customWidth="1"/>
    <col min="3" max="3" width="18.42578125" style="1" bestFit="1" customWidth="1"/>
    <col min="4" max="4" width="19.140625" style="1" bestFit="1" customWidth="1"/>
    <col min="5" max="5" width="18" style="1" bestFit="1" customWidth="1"/>
    <col min="6" max="6" width="18.42578125" style="1" bestFit="1" customWidth="1"/>
    <col min="7" max="8" width="17.5703125" style="1" bestFit="1" customWidth="1"/>
    <col min="9" max="9" width="20.140625" style="1" bestFit="1" customWidth="1"/>
    <col min="10" max="10" width="17.5703125" style="1" bestFit="1" customWidth="1"/>
    <col min="11" max="12" width="18.42578125" style="1" bestFit="1" customWidth="1"/>
    <col min="13" max="13" width="18.7109375" style="1" bestFit="1" customWidth="1"/>
    <col min="14" max="16384" width="13.7109375" style="1"/>
  </cols>
  <sheetData>
    <row r="1" spans="1:16">
      <c r="F1" s="41" t="s">
        <v>12</v>
      </c>
      <c r="G1" s="41"/>
      <c r="H1" s="41"/>
      <c r="I1" s="41"/>
    </row>
    <row r="2" spans="1:16">
      <c r="F2" s="2"/>
      <c r="G2" s="41">
        <v>2020</v>
      </c>
      <c r="H2" s="41"/>
      <c r="I2" s="3"/>
    </row>
    <row r="4" spans="1:16" s="7" customFormat="1">
      <c r="A4" s="4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s="10" customFormat="1">
      <c r="A5" s="8"/>
      <c r="B5" s="8"/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</row>
    <row r="6" spans="1:16" s="10" customFormat="1">
      <c r="A6" s="8">
        <v>3190</v>
      </c>
      <c r="B6" s="9" t="s">
        <v>15</v>
      </c>
      <c r="C6" s="11">
        <v>8431.43</v>
      </c>
      <c r="D6" s="11">
        <v>5427.09</v>
      </c>
      <c r="E6" s="11">
        <v>1194.9000000000001</v>
      </c>
      <c r="F6" s="11">
        <v>0</v>
      </c>
      <c r="G6" s="11">
        <v>680.24</v>
      </c>
      <c r="H6" s="11">
        <v>281.8</v>
      </c>
      <c r="I6" s="11">
        <v>5739.14</v>
      </c>
      <c r="J6" s="11">
        <v>98744.22</v>
      </c>
      <c r="K6" s="11">
        <v>2948.21</v>
      </c>
      <c r="L6" s="11">
        <v>821.35</v>
      </c>
      <c r="M6" s="11">
        <v>15895.07</v>
      </c>
      <c r="N6" s="11">
        <v>407.35</v>
      </c>
      <c r="P6" s="19"/>
    </row>
    <row r="7" spans="1:16" s="10" customFormat="1">
      <c r="A7" s="8">
        <v>3191</v>
      </c>
      <c r="B7" s="9" t="s">
        <v>16</v>
      </c>
      <c r="C7" s="11">
        <v>316.06</v>
      </c>
      <c r="D7" s="11">
        <v>586.54</v>
      </c>
      <c r="E7" s="11">
        <v>195.52</v>
      </c>
      <c r="F7" s="11">
        <v>48.88</v>
      </c>
      <c r="G7" s="11">
        <v>0</v>
      </c>
      <c r="H7" s="11">
        <v>73.319999999999993</v>
      </c>
      <c r="I7" s="11">
        <v>24.44</v>
      </c>
      <c r="J7" s="11">
        <v>48.88</v>
      </c>
      <c r="K7" s="11">
        <v>48.88</v>
      </c>
      <c r="L7" s="11">
        <v>48.88</v>
      </c>
      <c r="M7" s="11">
        <v>97.76</v>
      </c>
      <c r="N7" s="11">
        <v>97.76</v>
      </c>
      <c r="P7" s="19"/>
    </row>
    <row r="8" spans="1:16" s="10" customFormat="1">
      <c r="A8" s="8">
        <v>3285</v>
      </c>
      <c r="B8" s="9" t="s">
        <v>17</v>
      </c>
      <c r="C8" s="11">
        <v>2057.35</v>
      </c>
      <c r="D8" s="11">
        <v>0</v>
      </c>
      <c r="E8" s="11">
        <v>29968.6</v>
      </c>
      <c r="F8" s="11">
        <v>342.89</v>
      </c>
      <c r="G8" s="11">
        <v>3134.01</v>
      </c>
      <c r="H8" s="11">
        <v>2139.64</v>
      </c>
      <c r="I8" s="11">
        <v>20916.29</v>
      </c>
      <c r="J8" s="11">
        <v>12393.76</v>
      </c>
      <c r="K8" s="11">
        <v>21471.77</v>
      </c>
      <c r="L8" s="11">
        <v>20048.79</v>
      </c>
      <c r="M8" s="11">
        <v>4427.7299999999996</v>
      </c>
      <c r="N8" s="11">
        <v>58112.160000000003</v>
      </c>
      <c r="P8" s="19"/>
    </row>
    <row r="9" spans="1:16" s="10" customFormat="1" ht="47.25">
      <c r="A9" s="8">
        <v>3286</v>
      </c>
      <c r="B9" s="26" t="s">
        <v>18</v>
      </c>
      <c r="C9" s="11">
        <v>4427.26</v>
      </c>
      <c r="D9" s="11">
        <v>-1665.88</v>
      </c>
      <c r="E9" s="11">
        <v>15793.63</v>
      </c>
      <c r="F9" s="11">
        <v>1129.42</v>
      </c>
      <c r="G9" s="11">
        <v>18426.97</v>
      </c>
      <c r="H9" s="11">
        <v>2560.0100000000002</v>
      </c>
      <c r="I9" s="11">
        <v>7521.91</v>
      </c>
      <c r="J9" s="11">
        <v>257.97000000000003</v>
      </c>
      <c r="K9" s="11">
        <v>8483.81</v>
      </c>
      <c r="L9" s="11">
        <v>1003.3</v>
      </c>
      <c r="M9" s="11">
        <v>5539.4</v>
      </c>
      <c r="N9" s="11">
        <v>67389.399999999994</v>
      </c>
      <c r="P9" s="19"/>
    </row>
    <row r="10" spans="1:16" s="10" customFormat="1" ht="31.5">
      <c r="A10" s="8">
        <v>3287</v>
      </c>
      <c r="B10" s="26" t="s">
        <v>19</v>
      </c>
      <c r="C10" s="11">
        <v>1163.29</v>
      </c>
      <c r="D10" s="11">
        <v>2258.8200000000002</v>
      </c>
      <c r="E10" s="11">
        <v>6776.47</v>
      </c>
      <c r="F10" s="11">
        <v>0</v>
      </c>
      <c r="G10" s="11">
        <v>0</v>
      </c>
      <c r="H10" s="11">
        <v>0</v>
      </c>
      <c r="I10" s="11">
        <v>19775.93</v>
      </c>
      <c r="J10" s="11">
        <v>4517.6499999999996</v>
      </c>
      <c r="K10" s="11">
        <v>3455.99</v>
      </c>
      <c r="L10" s="11">
        <v>0</v>
      </c>
      <c r="M10" s="11">
        <v>8244.7099999999991</v>
      </c>
      <c r="N10" s="11">
        <v>0</v>
      </c>
      <c r="P10" s="19"/>
    </row>
    <row r="11" spans="1:16" s="22" customFormat="1">
      <c r="A11" s="8">
        <v>3288</v>
      </c>
      <c r="B11" s="9" t="s">
        <v>20</v>
      </c>
      <c r="C11" s="11">
        <v>0</v>
      </c>
      <c r="D11" s="11"/>
      <c r="E11" s="11">
        <v>5021.16</v>
      </c>
      <c r="F11" s="11">
        <v>0</v>
      </c>
      <c r="G11" s="11">
        <v>3011.77</v>
      </c>
      <c r="H11" s="11">
        <v>0</v>
      </c>
      <c r="I11" s="11">
        <v>17167.080000000002</v>
      </c>
      <c r="J11" s="11">
        <v>47494.69</v>
      </c>
      <c r="K11" s="11">
        <v>3764.71</v>
      </c>
      <c r="L11" s="11">
        <v>0</v>
      </c>
      <c r="M11" s="11">
        <v>3011.77</v>
      </c>
      <c r="N11" s="11">
        <v>9958.94</v>
      </c>
      <c r="O11" s="10"/>
      <c r="P11" s="19"/>
    </row>
    <row r="12" spans="1:16" s="10" customFormat="1" ht="47.25">
      <c r="A12" s="8">
        <v>3289</v>
      </c>
      <c r="B12" s="26" t="s">
        <v>21</v>
      </c>
      <c r="C12" s="11">
        <v>5205.2</v>
      </c>
      <c r="D12" s="11">
        <v>45913.85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3428.9</v>
      </c>
      <c r="M12" s="11">
        <v>0</v>
      </c>
      <c r="N12" s="11">
        <v>0</v>
      </c>
      <c r="P12" s="19"/>
    </row>
    <row r="13" spans="1:16" s="10" customFormat="1">
      <c r="A13" s="8">
        <v>3296</v>
      </c>
      <c r="B13" s="9" t="s">
        <v>22</v>
      </c>
      <c r="C13" s="11">
        <v>21544.62</v>
      </c>
      <c r="D13" s="11">
        <v>34563.870000000003</v>
      </c>
      <c r="E13" s="11">
        <v>108917.74</v>
      </c>
      <c r="F13" s="11">
        <v>72793.960000000006</v>
      </c>
      <c r="G13" s="11">
        <v>25289.919999999998</v>
      </c>
      <c r="H13" s="11">
        <v>51971.86</v>
      </c>
      <c r="I13" s="11">
        <v>16747.22</v>
      </c>
      <c r="J13" s="11">
        <v>40691.25</v>
      </c>
      <c r="K13" s="11">
        <v>50756.6</v>
      </c>
      <c r="L13" s="11">
        <v>24491.84</v>
      </c>
      <c r="M13" s="11">
        <v>30620.55</v>
      </c>
      <c r="N13" s="11">
        <v>77723.14</v>
      </c>
      <c r="P13" s="19"/>
    </row>
    <row r="14" spans="1:16" s="10" customFormat="1">
      <c r="A14" s="8">
        <v>3297</v>
      </c>
      <c r="B14" s="9" t="s">
        <v>23</v>
      </c>
      <c r="C14" s="11">
        <v>0</v>
      </c>
      <c r="D14" s="11">
        <v>3428.9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-382.66</v>
      </c>
      <c r="K14" s="11">
        <v>0</v>
      </c>
      <c r="L14" s="11">
        <v>0</v>
      </c>
      <c r="M14" s="11">
        <v>0</v>
      </c>
      <c r="N14" s="11">
        <v>0</v>
      </c>
      <c r="P14" s="19"/>
    </row>
    <row r="15" spans="1:16" s="10" customFormat="1">
      <c r="A15" s="8">
        <v>3298</v>
      </c>
      <c r="B15" s="9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P15" s="19"/>
    </row>
    <row r="16" spans="1:16" s="10" customFormat="1" ht="31.5">
      <c r="A16" s="8">
        <v>3299</v>
      </c>
      <c r="B16" s="26" t="s">
        <v>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P16" s="19"/>
    </row>
    <row r="17" spans="1:16" s="10" customFormat="1" ht="31.5">
      <c r="A17" s="8">
        <v>3301</v>
      </c>
      <c r="B17" s="26" t="s">
        <v>26</v>
      </c>
      <c r="C17" s="11">
        <v>0</v>
      </c>
      <c r="D17" s="11">
        <v>296.75</v>
      </c>
      <c r="E17" s="11">
        <v>4985.3999999999996</v>
      </c>
      <c r="F17" s="11">
        <v>2967.5</v>
      </c>
      <c r="G17" s="11">
        <v>652.85</v>
      </c>
      <c r="H17" s="11">
        <v>2314.65</v>
      </c>
      <c r="I17" s="11">
        <v>178.05</v>
      </c>
      <c r="J17" s="11">
        <v>178.05</v>
      </c>
      <c r="K17" s="11">
        <v>0</v>
      </c>
      <c r="L17" s="11">
        <v>0</v>
      </c>
      <c r="M17" s="11">
        <v>593.5</v>
      </c>
      <c r="N17" s="11">
        <v>0</v>
      </c>
      <c r="P17" s="19"/>
    </row>
    <row r="18" spans="1:16" s="15" customFormat="1">
      <c r="A18" s="12"/>
      <c r="B18" s="12"/>
      <c r="C18" s="13">
        <f t="shared" ref="C18:N18" si="0">SUM(C6:C17)</f>
        <v>43145.21</v>
      </c>
      <c r="D18" s="14">
        <f t="shared" si="0"/>
        <v>90809.94</v>
      </c>
      <c r="E18" s="14">
        <f t="shared" si="0"/>
        <v>172853.42</v>
      </c>
      <c r="F18" s="14">
        <f t="shared" si="0"/>
        <v>77282.650000000009</v>
      </c>
      <c r="G18" s="14">
        <f t="shared" si="0"/>
        <v>51195.76</v>
      </c>
      <c r="H18" s="14">
        <f t="shared" si="0"/>
        <v>59341.280000000006</v>
      </c>
      <c r="I18" s="14">
        <f t="shared" si="0"/>
        <v>88070.060000000012</v>
      </c>
      <c r="J18" s="14">
        <f t="shared" si="0"/>
        <v>203943.80999999997</v>
      </c>
      <c r="K18" s="14">
        <f t="shared" si="0"/>
        <v>90929.97</v>
      </c>
      <c r="L18" s="14">
        <f t="shared" si="0"/>
        <v>49843.06</v>
      </c>
      <c r="M18" s="14">
        <f t="shared" si="0"/>
        <v>68430.489999999991</v>
      </c>
      <c r="N18" s="14">
        <f t="shared" si="0"/>
        <v>213688.75</v>
      </c>
      <c r="P18" s="19"/>
    </row>
    <row r="19" spans="1:16">
      <c r="C19" s="17"/>
      <c r="D19" s="17"/>
      <c r="E19" s="17"/>
    </row>
    <row r="20" spans="1:16">
      <c r="C20" s="18"/>
      <c r="D20" s="17"/>
      <c r="E20" s="17"/>
    </row>
    <row r="21" spans="1:16" ht="18.75">
      <c r="C21" s="40" t="s">
        <v>13</v>
      </c>
      <c r="D21" s="40"/>
      <c r="E21" s="42"/>
      <c r="F21" s="20">
        <f>SUM(C18:N18)</f>
        <v>1209534.3999999999</v>
      </c>
    </row>
    <row r="22" spans="1:16">
      <c r="C22" s="40" t="s">
        <v>14</v>
      </c>
      <c r="D22" s="40"/>
      <c r="E22" s="40"/>
      <c r="F22" s="21">
        <v>0</v>
      </c>
    </row>
    <row r="23" spans="1:16">
      <c r="C23" s="17"/>
      <c r="D23" s="17"/>
      <c r="E23" s="17"/>
    </row>
    <row r="24" spans="1:16">
      <c r="C24" s="17"/>
      <c r="D24" s="17"/>
      <c r="E24" s="17"/>
    </row>
  </sheetData>
  <sortState ref="A6:O18">
    <sortCondition ref="A6:A18"/>
  </sortState>
  <mergeCells count="4">
    <mergeCell ref="C22:E22"/>
    <mergeCell ref="F1:I1"/>
    <mergeCell ref="G2:H2"/>
    <mergeCell ref="C21:E21"/>
  </mergeCells>
  <pageMargins left="0.51181102362204722" right="0.51181102362204722" top="0.78740157480314965" bottom="0.78740157480314965" header="0.31496062992125984" footer="0.31496062992125984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topLeftCell="B16" workbookViewId="0">
      <selection activeCell="J27" sqref="J27"/>
    </sheetView>
  </sheetViews>
  <sheetFormatPr defaultColWidth="13.7109375" defaultRowHeight="15.75"/>
  <cols>
    <col min="1" max="1" width="6.85546875" style="16" customWidth="1"/>
    <col min="2" max="2" width="55.42578125" style="1" bestFit="1" customWidth="1"/>
    <col min="3" max="3" width="18.42578125" style="1" bestFit="1" customWidth="1"/>
    <col min="4" max="4" width="19.140625" style="1" bestFit="1" customWidth="1"/>
    <col min="5" max="5" width="18" style="1" bestFit="1" customWidth="1"/>
    <col min="6" max="6" width="18.42578125" style="1" bestFit="1" customWidth="1"/>
    <col min="7" max="8" width="17.5703125" style="1" bestFit="1" customWidth="1"/>
    <col min="9" max="9" width="20.140625" style="1" bestFit="1" customWidth="1"/>
    <col min="10" max="10" width="17.5703125" style="1" bestFit="1" customWidth="1"/>
    <col min="11" max="12" width="18.42578125" style="1" bestFit="1" customWidth="1"/>
    <col min="13" max="13" width="18.7109375" style="1" bestFit="1" customWidth="1"/>
    <col min="14" max="16384" width="13.7109375" style="1"/>
  </cols>
  <sheetData>
    <row r="1" spans="1:16">
      <c r="F1" s="41" t="s">
        <v>12</v>
      </c>
      <c r="G1" s="41"/>
      <c r="H1" s="41"/>
      <c r="I1" s="41"/>
    </row>
    <row r="2" spans="1:16">
      <c r="F2" s="30"/>
      <c r="G2" s="41" t="s">
        <v>29</v>
      </c>
      <c r="H2" s="41"/>
      <c r="I2" s="29"/>
    </row>
    <row r="4" spans="1:16">
      <c r="C4" s="18"/>
      <c r="D4" s="17"/>
      <c r="E4" s="17"/>
    </row>
    <row r="5" spans="1:16" s="7" customFormat="1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s="10" customFormat="1">
      <c r="A6" s="8"/>
      <c r="B6" s="8"/>
      <c r="C6" s="37" t="s">
        <v>0</v>
      </c>
      <c r="D6" s="37" t="s">
        <v>1</v>
      </c>
      <c r="E6" s="37" t="s">
        <v>2</v>
      </c>
      <c r="F6" s="37" t="s">
        <v>3</v>
      </c>
      <c r="G6" s="37" t="s">
        <v>4</v>
      </c>
      <c r="H6" s="37" t="s">
        <v>5</v>
      </c>
      <c r="I6" s="37" t="s">
        <v>6</v>
      </c>
      <c r="J6" s="37" t="s">
        <v>7</v>
      </c>
      <c r="K6" s="37" t="s">
        <v>8</v>
      </c>
      <c r="L6" s="37" t="s">
        <v>9</v>
      </c>
      <c r="M6" s="37" t="s">
        <v>10</v>
      </c>
      <c r="N6" s="37" t="s">
        <v>11</v>
      </c>
    </row>
    <row r="7" spans="1:16" s="10" customFormat="1">
      <c r="A7" s="8">
        <v>3190</v>
      </c>
      <c r="B7" s="9" t="s">
        <v>15</v>
      </c>
      <c r="C7" s="31">
        <v>2992.33</v>
      </c>
      <c r="D7" s="31">
        <v>2849.9</v>
      </c>
      <c r="E7" s="31">
        <v>2037.19</v>
      </c>
      <c r="F7" s="31">
        <v>88220.43</v>
      </c>
      <c r="G7" s="31">
        <v>36.659999999999997</v>
      </c>
      <c r="H7" s="33">
        <v>4444.53</v>
      </c>
      <c r="I7" s="34">
        <v>17683.34</v>
      </c>
      <c r="J7" s="34">
        <v>447862.2</v>
      </c>
      <c r="K7" s="31">
        <v>354087.02</v>
      </c>
      <c r="L7" s="35">
        <v>1636552.55</v>
      </c>
      <c r="M7" s="38">
        <v>1090108.42</v>
      </c>
      <c r="N7" s="11"/>
      <c r="P7" s="19"/>
    </row>
    <row r="8" spans="1:16" s="10" customFormat="1">
      <c r="A8" s="8">
        <v>3191</v>
      </c>
      <c r="B8" s="9" t="s">
        <v>16</v>
      </c>
      <c r="C8" s="31">
        <v>153.02000000000001</v>
      </c>
      <c r="D8" s="31">
        <v>101.6</v>
      </c>
      <c r="E8" s="31">
        <v>50.8</v>
      </c>
      <c r="F8" s="31">
        <v>76.2</v>
      </c>
      <c r="G8" s="31">
        <v>50.8</v>
      </c>
      <c r="H8" s="33">
        <v>203.2</v>
      </c>
      <c r="I8" s="34">
        <v>254</v>
      </c>
      <c r="J8" s="34">
        <v>7848.98</v>
      </c>
      <c r="K8" s="31">
        <v>14406.48</v>
      </c>
      <c r="L8" s="35">
        <v>21583.46</v>
      </c>
      <c r="M8" s="38">
        <v>4680.16</v>
      </c>
      <c r="N8" s="11"/>
      <c r="P8" s="19"/>
    </row>
    <row r="9" spans="1:16" s="10" customFormat="1">
      <c r="A9" s="8">
        <v>3285</v>
      </c>
      <c r="B9" s="9" t="s">
        <v>17</v>
      </c>
      <c r="C9" s="31">
        <v>12961.43</v>
      </c>
      <c r="D9" s="31">
        <v>30656.02</v>
      </c>
      <c r="E9" s="31">
        <v>59819.26</v>
      </c>
      <c r="F9" s="31">
        <v>53297.86</v>
      </c>
      <c r="G9" s="31">
        <v>14313.66</v>
      </c>
      <c r="H9" s="33">
        <v>17542.7</v>
      </c>
      <c r="I9" s="34">
        <v>17194.599999999999</v>
      </c>
      <c r="J9" s="34">
        <v>35887.75</v>
      </c>
      <c r="K9" s="31">
        <v>54096.36</v>
      </c>
      <c r="L9" s="35">
        <v>89075.7</v>
      </c>
      <c r="M9" s="38">
        <v>161812.85999999999</v>
      </c>
      <c r="N9" s="11"/>
      <c r="P9" s="19"/>
    </row>
    <row r="10" spans="1:16" s="10" customFormat="1" ht="47.25">
      <c r="A10" s="8">
        <v>3286</v>
      </c>
      <c r="B10" s="26" t="s">
        <v>18</v>
      </c>
      <c r="C10" s="31">
        <v>33049.040000000001</v>
      </c>
      <c r="D10" s="31">
        <v>54498.57</v>
      </c>
      <c r="E10" s="31">
        <v>99861.48</v>
      </c>
      <c r="F10" s="31">
        <v>71411.78</v>
      </c>
      <c r="G10" s="31">
        <v>17083.87</v>
      </c>
      <c r="H10" s="33">
        <v>12017.53</v>
      </c>
      <c r="I10" s="34">
        <v>19584.650000000001</v>
      </c>
      <c r="J10" s="34">
        <v>14626.78</v>
      </c>
      <c r="K10" s="31">
        <v>63601.760000000002</v>
      </c>
      <c r="L10" s="35">
        <v>24723.08</v>
      </c>
      <c r="M10" s="38">
        <v>35826.699999999997</v>
      </c>
      <c r="N10" s="11"/>
      <c r="P10" s="19"/>
    </row>
    <row r="11" spans="1:16" s="10" customFormat="1" ht="31.5">
      <c r="A11" s="8">
        <v>3287</v>
      </c>
      <c r="B11" s="26" t="s">
        <v>19</v>
      </c>
      <c r="C11" s="31">
        <v>3804.38</v>
      </c>
      <c r="D11" s="31">
        <v>0</v>
      </c>
      <c r="E11" s="31">
        <v>23514.080000000002</v>
      </c>
      <c r="F11" s="31">
        <v>56352.480000000003</v>
      </c>
      <c r="G11" s="31">
        <v>5928.75</v>
      </c>
      <c r="H11" s="33">
        <v>4789.96</v>
      </c>
      <c r="I11" s="34">
        <v>4825.18</v>
      </c>
      <c r="J11" s="34">
        <v>17227.05</v>
      </c>
      <c r="K11" s="31">
        <v>5975.71</v>
      </c>
      <c r="L11" s="35">
        <v>16490.919999999998</v>
      </c>
      <c r="M11" s="38">
        <v>33071.86</v>
      </c>
      <c r="N11" s="11"/>
      <c r="P11" s="19"/>
    </row>
    <row r="12" spans="1:16" s="22" customFormat="1">
      <c r="A12" s="8">
        <v>3288</v>
      </c>
      <c r="B12" s="9" t="s">
        <v>20</v>
      </c>
      <c r="C12" s="31">
        <v>0</v>
      </c>
      <c r="D12" s="31">
        <v>0</v>
      </c>
      <c r="E12" s="31">
        <v>0</v>
      </c>
      <c r="F12" s="31">
        <v>5418.61</v>
      </c>
      <c r="G12" s="31">
        <v>0</v>
      </c>
      <c r="H12" s="33">
        <v>5217.83</v>
      </c>
      <c r="I12" s="34">
        <v>36263.919999999998</v>
      </c>
      <c r="J12" s="34">
        <v>21048.73</v>
      </c>
      <c r="K12" s="31">
        <v>8484.2000000000007</v>
      </c>
      <c r="L12" s="36">
        <v>20597.37</v>
      </c>
      <c r="M12" s="38">
        <v>19556.419999999998</v>
      </c>
      <c r="N12" s="11"/>
      <c r="O12" s="10"/>
      <c r="P12" s="19"/>
    </row>
    <row r="13" spans="1:16" s="10" customFormat="1" ht="47.25">
      <c r="A13" s="8">
        <v>3289</v>
      </c>
      <c r="B13" s="26" t="s">
        <v>21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3">
        <v>0</v>
      </c>
      <c r="I13" s="34">
        <v>0</v>
      </c>
      <c r="J13" s="34">
        <v>0</v>
      </c>
      <c r="K13" s="31">
        <v>2319.9699999999998</v>
      </c>
      <c r="L13" s="35">
        <v>11862.25</v>
      </c>
      <c r="M13" s="38">
        <v>6468.61</v>
      </c>
      <c r="N13" s="11"/>
      <c r="P13" s="19"/>
    </row>
    <row r="14" spans="1:16" s="10" customFormat="1">
      <c r="A14" s="8">
        <v>3296</v>
      </c>
      <c r="B14" s="9" t="s">
        <v>22</v>
      </c>
      <c r="C14" s="31">
        <v>13738.44</v>
      </c>
      <c r="D14" s="31">
        <v>29728.29</v>
      </c>
      <c r="E14" s="31">
        <v>91157.92</v>
      </c>
      <c r="F14" s="31">
        <v>88114.95</v>
      </c>
      <c r="G14" s="31">
        <v>30265.07</v>
      </c>
      <c r="H14" s="33">
        <v>58960.83</v>
      </c>
      <c r="I14" s="34">
        <v>54229.65</v>
      </c>
      <c r="J14" s="34">
        <v>81943</v>
      </c>
      <c r="K14" s="31">
        <v>69769.710000000006</v>
      </c>
      <c r="L14" s="35">
        <v>99682.38</v>
      </c>
      <c r="M14" s="38">
        <v>26249.27</v>
      </c>
      <c r="N14" s="11"/>
      <c r="P14" s="19"/>
    </row>
    <row r="15" spans="1:16" s="10" customFormat="1">
      <c r="A15" s="8">
        <v>3297</v>
      </c>
      <c r="B15" s="9" t="s">
        <v>23</v>
      </c>
      <c r="C15" s="31">
        <v>0</v>
      </c>
      <c r="D15" s="31">
        <v>0</v>
      </c>
      <c r="E15" s="31">
        <v>3564.3</v>
      </c>
      <c r="F15" s="31">
        <v>0</v>
      </c>
      <c r="G15" s="31">
        <v>0</v>
      </c>
      <c r="H15" s="33">
        <v>0</v>
      </c>
      <c r="I15" s="34">
        <v>0</v>
      </c>
      <c r="J15" s="34">
        <v>0</v>
      </c>
      <c r="K15" s="31">
        <v>0</v>
      </c>
      <c r="L15" s="35">
        <v>0</v>
      </c>
      <c r="M15" s="38">
        <v>0</v>
      </c>
      <c r="N15" s="11"/>
      <c r="P15" s="19"/>
    </row>
    <row r="16" spans="1:16" s="10" customFormat="1">
      <c r="A16" s="8">
        <v>3298</v>
      </c>
      <c r="B16" s="9" t="s">
        <v>24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3">
        <v>0</v>
      </c>
      <c r="I16" s="34">
        <v>0</v>
      </c>
      <c r="J16" s="34">
        <v>0</v>
      </c>
      <c r="K16" s="31">
        <v>0</v>
      </c>
      <c r="L16" s="35">
        <v>0</v>
      </c>
      <c r="M16" s="38">
        <v>0</v>
      </c>
      <c r="N16" s="11"/>
      <c r="P16" s="19"/>
    </row>
    <row r="17" spans="1:16" s="10" customFormat="1" ht="31.5">
      <c r="A17" s="8">
        <v>3299</v>
      </c>
      <c r="B17" s="26" t="s">
        <v>25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3">
        <v>0</v>
      </c>
      <c r="I17" s="34">
        <v>0</v>
      </c>
      <c r="J17" s="34">
        <v>4585.24</v>
      </c>
      <c r="K17" s="31">
        <v>0</v>
      </c>
      <c r="L17" s="35">
        <v>605.48</v>
      </c>
      <c r="M17" s="38">
        <v>0</v>
      </c>
      <c r="N17" s="11"/>
      <c r="P17" s="19"/>
    </row>
    <row r="18" spans="1:16" s="10" customFormat="1" ht="31.5">
      <c r="A18" s="8">
        <v>3301</v>
      </c>
      <c r="B18" s="26" t="s">
        <v>26</v>
      </c>
      <c r="C18" s="31">
        <v>493.55</v>
      </c>
      <c r="D18" s="31">
        <v>308.47000000000003</v>
      </c>
      <c r="E18" s="31">
        <v>4503.6499999999996</v>
      </c>
      <c r="F18" s="31">
        <v>9130.69</v>
      </c>
      <c r="G18" s="31">
        <v>616.94000000000005</v>
      </c>
      <c r="H18" s="33">
        <v>0</v>
      </c>
      <c r="I18" s="34">
        <v>0</v>
      </c>
      <c r="J18" s="34">
        <v>616.94000000000005</v>
      </c>
      <c r="K18" s="31">
        <v>308.47000000000003</v>
      </c>
      <c r="L18" s="35">
        <v>1233.8800000000001</v>
      </c>
      <c r="M18" s="38">
        <v>308.47000000000003</v>
      </c>
      <c r="N18" s="11"/>
      <c r="P18" s="19"/>
    </row>
    <row r="19" spans="1:16" s="15" customFormat="1">
      <c r="A19" s="12"/>
      <c r="B19" s="12"/>
      <c r="C19" s="13">
        <f t="shared" ref="C19:N19" si="0">SUM(C7:C18)</f>
        <v>67192.19</v>
      </c>
      <c r="D19" s="14">
        <f t="shared" si="0"/>
        <v>118142.85</v>
      </c>
      <c r="E19" s="14">
        <f t="shared" si="0"/>
        <v>284508.68</v>
      </c>
      <c r="F19" s="14">
        <f t="shared" si="0"/>
        <v>372023</v>
      </c>
      <c r="G19" s="14">
        <f t="shared" si="0"/>
        <v>68295.75</v>
      </c>
      <c r="H19" s="14">
        <f t="shared" si="0"/>
        <v>103176.58</v>
      </c>
      <c r="I19" s="14">
        <f t="shared" si="0"/>
        <v>150035.34</v>
      </c>
      <c r="J19" s="14">
        <f>SUM(J7:J18)</f>
        <v>631646.66999999993</v>
      </c>
      <c r="K19" s="14">
        <f>SUM(K7:K18)</f>
        <v>573049.67999999993</v>
      </c>
      <c r="L19" s="14">
        <f>SUM(L7:L18)</f>
        <v>1922407.0699999998</v>
      </c>
      <c r="M19" s="39">
        <f>SUM(M7:M18)</f>
        <v>1378082.77</v>
      </c>
      <c r="N19" s="14">
        <f t="shared" si="0"/>
        <v>0</v>
      </c>
      <c r="P19" s="19"/>
    </row>
    <row r="20" spans="1:16">
      <c r="C20" s="32" t="s">
        <v>28</v>
      </c>
      <c r="D20" s="32" t="s">
        <v>28</v>
      </c>
      <c r="E20" s="32" t="s">
        <v>28</v>
      </c>
      <c r="F20" s="15" t="s">
        <v>28</v>
      </c>
      <c r="G20" s="15" t="s">
        <v>28</v>
      </c>
      <c r="H20" s="15"/>
      <c r="I20" s="15" t="s">
        <v>28</v>
      </c>
    </row>
    <row r="21" spans="1:16">
      <c r="C21" s="18"/>
      <c r="D21" s="17"/>
      <c r="E21" s="17"/>
    </row>
    <row r="22" spans="1:16" ht="18.75">
      <c r="C22" s="40" t="s">
        <v>13</v>
      </c>
      <c r="D22" s="40"/>
      <c r="E22" s="42"/>
      <c r="F22" s="20">
        <f>SUM(C19:N19)</f>
        <v>5668560.5800000001</v>
      </c>
    </row>
    <row r="23" spans="1:16" ht="18.75">
      <c r="C23" s="40" t="s">
        <v>14</v>
      </c>
      <c r="D23" s="40"/>
      <c r="E23" s="40"/>
      <c r="F23" s="20">
        <f>C19+D19+E19+F19+G19+I19</f>
        <v>1060197.81</v>
      </c>
    </row>
    <row r="24" spans="1:16" ht="18.75">
      <c r="C24" s="17" t="s">
        <v>27</v>
      </c>
      <c r="D24" s="17"/>
      <c r="E24" s="17"/>
      <c r="F24" s="23">
        <f>F22-F23</f>
        <v>4608362.7699999996</v>
      </c>
    </row>
    <row r="25" spans="1:16">
      <c r="C25" s="17"/>
      <c r="D25" s="17"/>
      <c r="E25" s="17"/>
    </row>
    <row r="26" spans="1:16" ht="18.75">
      <c r="C26" s="40"/>
      <c r="D26" s="40"/>
      <c r="E26" s="42"/>
      <c r="F26" s="20"/>
    </row>
    <row r="27" spans="1:16">
      <c r="C27" s="40"/>
      <c r="D27" s="40"/>
      <c r="E27" s="40"/>
      <c r="F27" s="21"/>
    </row>
    <row r="28" spans="1:16">
      <c r="C28" s="40"/>
      <c r="D28" s="40"/>
      <c r="E28" s="40"/>
      <c r="F28" s="21"/>
    </row>
    <row r="29" spans="1:16" ht="18.75">
      <c r="C29" s="25"/>
      <c r="D29" s="24"/>
      <c r="E29" s="17"/>
      <c r="F29" s="23"/>
    </row>
    <row r="30" spans="1:16">
      <c r="C30" s="17"/>
      <c r="D30" s="17"/>
      <c r="E30" s="17"/>
    </row>
    <row r="31" spans="1:16">
      <c r="C31" s="17"/>
      <c r="D31" s="17"/>
      <c r="E31" s="17"/>
    </row>
    <row r="32" spans="1:16">
      <c r="A32" s="27"/>
      <c r="B32" s="28"/>
      <c r="C32" s="17"/>
      <c r="D32" s="17"/>
      <c r="E32" s="40"/>
      <c r="F32" s="44"/>
    </row>
    <row r="33" spans="1:6">
      <c r="A33" s="27"/>
      <c r="B33" s="28"/>
      <c r="C33" s="17"/>
      <c r="E33" s="43"/>
      <c r="F33" s="44"/>
    </row>
    <row r="34" spans="1:6">
      <c r="E34" s="43"/>
      <c r="F34" s="44"/>
    </row>
  </sheetData>
  <mergeCells count="9">
    <mergeCell ref="E32:E34"/>
    <mergeCell ref="F32:F34"/>
    <mergeCell ref="F1:I1"/>
    <mergeCell ref="G2:H2"/>
    <mergeCell ref="C26:E26"/>
    <mergeCell ref="C27:E27"/>
    <mergeCell ref="C28:E28"/>
    <mergeCell ref="C22:E22"/>
    <mergeCell ref="C23:E23"/>
  </mergeCells>
  <pageMargins left="0.51181102362204722" right="0.51181102362204722" top="0.78740157480314965" bottom="0.78740157480314965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alessandraramalho</dc:creator>
  <cp:lastModifiedBy>alessandraramalho</cp:lastModifiedBy>
  <cp:lastPrinted>2021-04-27T15:54:16Z</cp:lastPrinted>
  <dcterms:created xsi:type="dcterms:W3CDTF">2021-02-08T18:39:19Z</dcterms:created>
  <dcterms:modified xsi:type="dcterms:W3CDTF">2021-12-01T14:46:30Z</dcterms:modified>
</cp:coreProperties>
</file>